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ayouts to shareholders " sheetId="1" r:id="rId1"/>
    <sheet name="Severn Trent" sheetId="2" r:id="rId2"/>
    <sheet name="United Utilities" sheetId="3" r:id="rId3"/>
    <sheet name="Anglian Water" sheetId="4" r:id="rId4"/>
    <sheet name="Northumbrian Water" sheetId="5" r:id="rId5"/>
    <sheet name="South West Water" sheetId="6" r:id="rId6"/>
    <sheet name="Southern Water" sheetId="7" r:id="rId7"/>
    <sheet name="Thames Water" sheetId="8" r:id="rId8"/>
    <sheet name="Wessex Water" sheetId="9" r:id="rId9"/>
    <sheet name="Yorkshire Water" sheetId="10" r:id="rId10"/>
  </sheets>
  <definedNames/>
  <calcPr calcId="145621"/>
  <extLst/>
</workbook>
</file>

<file path=xl/sharedStrings.xml><?xml version="1.0" encoding="utf-8"?>
<sst xmlns="http://schemas.openxmlformats.org/spreadsheetml/2006/main" count="68" uniqueCount="27">
  <si>
    <t>England's water &amp; sewerage companies</t>
  </si>
  <si>
    <t>Dividends paid 2013-17 (£ millions)</t>
  </si>
  <si>
    <t>Interest paid out on shareholder loans (£ millions)</t>
  </si>
  <si>
    <t>Interest accrued on shareholder loans (£ millions)</t>
  </si>
  <si>
    <t>Total payouts (£ millions)</t>
  </si>
  <si>
    <t>Severn Trent Water</t>
  </si>
  <si>
    <t>United Utilities</t>
  </si>
  <si>
    <t>Anglian Water</t>
  </si>
  <si>
    <t>Northumbrian Water</t>
  </si>
  <si>
    <t>South West Water</t>
  </si>
  <si>
    <t>Southern Water</t>
  </si>
  <si>
    <t>Thames Water</t>
  </si>
  <si>
    <t>Wessex Water</t>
  </si>
  <si>
    <t>Yorkshire Water</t>
  </si>
  <si>
    <t xml:space="preserve">Total </t>
  </si>
  <si>
    <r>
      <rPr>
        <sz val="10"/>
        <rFont val="Arial"/>
        <family val="2"/>
      </rPr>
      <t>Accounts made up to March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</t>
    </r>
  </si>
  <si>
    <t>Total</t>
  </si>
  <si>
    <t>£m</t>
  </si>
  <si>
    <t>Payouts to shareholders</t>
  </si>
  <si>
    <t xml:space="preserve">Dividends </t>
  </si>
  <si>
    <t>Interest on shareholder loans – accrued not paid out</t>
  </si>
  <si>
    <t>2015* 15 months to 31.3.15</t>
  </si>
  <si>
    <t>year to 31.12.13</t>
  </si>
  <si>
    <t>9 months to 31.12.12</t>
  </si>
  <si>
    <t xml:space="preserve">Payouts to shareholders </t>
  </si>
  <si>
    <t>Interest on shareholder loans</t>
  </si>
  <si>
    <t>Interest on shareholder loans – approximated for 2013-15 as Greensands Holdings accounts not available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</si>
</sst>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"/>
    <numFmt numFmtId="167" formatCode="#,##0.0"/>
    <numFmt numFmtId="168" formatCode="_-* #,##0.0_-;\-* #,##0.0_-;_-* \-?_-;_-@_-"/>
    <numFmt numFmtId="169" formatCode="_-* #,##0.00_-;\-* #,##0.00_-;_-* \-??_-;_-@_-"/>
    <numFmt numFmtId="170" formatCode="#,##0.0_ ;[RED]\(#,##0.0&quot;) 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169" fontId="0" fillId="0" borderId="0" applyBorder="0" applyProtection="0">
      <alignment/>
    </xf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1" fillId="0" borderId="1" xfId="0" applyFont="1" applyBorder="1" applyAlignment="1" applyProtection="1">
      <alignment wrapText="1"/>
      <protection hidden="1"/>
    </xf>
    <xf numFmtId="164" fontId="1" fillId="0" borderId="2" xfId="0" applyFont="1" applyBorder="1" applyAlignment="1" applyProtection="1">
      <alignment wrapText="1"/>
      <protection hidden="1"/>
    </xf>
    <xf numFmtId="164" fontId="1" fillId="0" borderId="3" xfId="0" applyFont="1" applyBorder="1" applyAlignment="1" applyProtection="1">
      <alignment wrapText="1"/>
      <protection hidden="1"/>
    </xf>
    <xf numFmtId="164" fontId="1" fillId="0" borderId="4" xfId="0" applyFont="1" applyBorder="1" applyAlignment="1" applyProtection="1">
      <alignment wrapText="1"/>
      <protection hidden="1"/>
    </xf>
    <xf numFmtId="164" fontId="1" fillId="0" borderId="5" xfId="0" applyFont="1" applyBorder="1" applyAlignment="1" applyProtection="1">
      <alignment wrapText="1"/>
      <protection hidden="1"/>
    </xf>
    <xf numFmtId="165" fontId="1" fillId="0" borderId="0" xfId="0" applyFont="1" applyAlignment="1" applyProtection="1">
      <alignment wrapText="1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6" fontId="0" fillId="0" borderId="8" xfId="0" applyBorder="1" applyAlignment="1" applyProtection="1">
      <alignment/>
      <protection hidden="1"/>
    </xf>
    <xf numFmtId="164" fontId="0" fillId="0" borderId="9" xfId="0" applyFont="1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6" fontId="0" fillId="0" borderId="12" xfId="0" applyBorder="1" applyAlignment="1" applyProtection="1">
      <alignment/>
      <protection hidden="1"/>
    </xf>
    <xf numFmtId="164" fontId="0" fillId="0" borderId="13" xfId="0" applyFont="1" applyBorder="1" applyAlignment="1" applyProtection="1">
      <alignment/>
      <protection hidden="1"/>
    </xf>
    <xf numFmtId="167" fontId="0" fillId="0" borderId="14" xfId="0" applyBorder="1" applyAlignment="1" applyProtection="1">
      <alignment/>
      <protection hidden="1"/>
    </xf>
    <xf numFmtId="164" fontId="0" fillId="0" borderId="14" xfId="0" applyBorder="1" applyAlignment="1" applyProtection="1">
      <alignment/>
      <protection hidden="1"/>
    </xf>
    <xf numFmtId="164" fontId="0" fillId="0" borderId="15" xfId="0" applyBorder="1" applyAlignment="1" applyProtection="1">
      <alignment/>
      <protection hidden="1"/>
    </xf>
    <xf numFmtId="166" fontId="0" fillId="0" borderId="16" xfId="0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8" xfId="0" applyBorder="1" applyAlignment="1" applyProtection="1">
      <alignment/>
      <protection hidden="1"/>
    </xf>
    <xf numFmtId="168" fontId="0" fillId="0" borderId="19" xfId="0" applyBorder="1" applyAlignment="1" applyProtection="1">
      <alignment/>
      <protection hidden="1"/>
    </xf>
    <xf numFmtId="166" fontId="0" fillId="0" borderId="20" xfId="0" applyBorder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8" fontId="2" fillId="0" borderId="21" xfId="0" applyFont="1" applyBorder="1" applyAlignment="1" applyProtection="1">
      <alignment/>
      <protection hidden="1"/>
    </xf>
    <xf numFmtId="166" fontId="2" fillId="0" borderId="22" xfId="0" applyFont="1" applyBorder="1" applyAlignment="1" applyProtection="1">
      <alignment/>
      <protection hidden="1"/>
    </xf>
    <xf numFmtId="165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wrapText="1"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70" fontId="0" fillId="0" borderId="0" xfId="18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5.421875" style="1" customWidth="1"/>
    <col min="2" max="2" width="20.57421875" style="1" customWidth="1"/>
    <col min="3" max="3" width="27.421875" style="1" customWidth="1"/>
    <col min="4" max="4" width="28.140625" style="1" customWidth="1"/>
    <col min="5" max="5" width="13.140625" style="1" customWidth="1"/>
    <col min="6" max="1025" width="11.57421875" style="1" customWidth="1"/>
  </cols>
  <sheetData>
    <row r="1" spans="1:5" s="7" customFormat="1" ht="35.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</row>
    <row r="2" spans="1:5" ht="12.8">
      <c r="A2" s="8" t="s">
        <v>5</v>
      </c>
      <c r="B2" s="9">
        <v>1091.6</v>
      </c>
      <c r="C2" s="9"/>
      <c r="E2" s="10">
        <f>SUM(B2:D2)</f>
        <v>1091.6</v>
      </c>
    </row>
    <row r="3" spans="1:5" ht="12.8">
      <c r="A3" s="11" t="s">
        <v>6</v>
      </c>
      <c r="B3" s="12">
        <v>1232.6</v>
      </c>
      <c r="C3" s="12"/>
      <c r="D3" s="13"/>
      <c r="E3" s="14">
        <f>SUM(B3:D3)</f>
        <v>1232.6</v>
      </c>
    </row>
    <row r="4" spans="1:5" ht="12.8">
      <c r="A4" s="15" t="s">
        <v>7</v>
      </c>
      <c r="B4" s="16">
        <v>372</v>
      </c>
      <c r="C4" s="17"/>
      <c r="D4" s="18">
        <v>55.8</v>
      </c>
      <c r="E4" s="19">
        <f>SUM(B4:D4)</f>
        <v>427.8</v>
      </c>
    </row>
    <row r="5" spans="1:5" ht="12.8">
      <c r="A5" s="11" t="s">
        <v>8</v>
      </c>
      <c r="B5" s="12">
        <v>537.1</v>
      </c>
      <c r="C5" s="12">
        <v>461.9</v>
      </c>
      <c r="D5" s="13"/>
      <c r="E5" s="14">
        <f>SUM(B5:D5)</f>
        <v>999</v>
      </c>
    </row>
    <row r="6" spans="1:5" ht="12.8">
      <c r="A6" s="15" t="s">
        <v>9</v>
      </c>
      <c r="B6" s="17">
        <v>788.8</v>
      </c>
      <c r="C6" s="17"/>
      <c r="D6" s="18"/>
      <c r="E6" s="19">
        <f>SUM(B6:D6)</f>
        <v>788.8</v>
      </c>
    </row>
    <row r="7" spans="1:5" ht="12.8">
      <c r="A7" s="11" t="s">
        <v>10</v>
      </c>
      <c r="B7" s="12">
        <v>190.4</v>
      </c>
      <c r="C7" s="12"/>
      <c r="D7" s="13">
        <v>432</v>
      </c>
      <c r="E7" s="14">
        <f>SUM(B7:D7)</f>
        <v>622.4</v>
      </c>
    </row>
    <row r="8" spans="1:5" ht="12.8">
      <c r="A8" s="15" t="s">
        <v>11</v>
      </c>
      <c r="B8" s="17">
        <v>205.5</v>
      </c>
      <c r="C8" s="17">
        <v>186.5</v>
      </c>
      <c r="D8" s="18"/>
      <c r="E8" s="19">
        <f>SUM(B8:D8)</f>
        <v>392</v>
      </c>
    </row>
    <row r="9" spans="1:5" ht="12.8">
      <c r="A9" s="11" t="s">
        <v>12</v>
      </c>
      <c r="B9" s="12">
        <v>533.2</v>
      </c>
      <c r="C9" s="12"/>
      <c r="D9" s="13"/>
      <c r="E9" s="14">
        <f>SUM(B9:D9)</f>
        <v>533.2</v>
      </c>
    </row>
    <row r="10" spans="1:5" ht="12.8">
      <c r="A10" s="20" t="s">
        <v>13</v>
      </c>
      <c r="B10" s="21">
        <v>18.8</v>
      </c>
      <c r="C10" s="21"/>
      <c r="D10" s="22">
        <v>393.4</v>
      </c>
      <c r="E10" s="23">
        <f>SUM(B10:D10)</f>
        <v>412.2</v>
      </c>
    </row>
    <row r="11" spans="1:5" s="28" customFormat="1" ht="13.8">
      <c r="A11" s="24" t="s">
        <v>14</v>
      </c>
      <c r="B11" s="25">
        <f>SUM(B2:B10)</f>
        <v>4970</v>
      </c>
      <c r="C11" s="25">
        <f>SUM(C2:C10)</f>
        <v>648.4</v>
      </c>
      <c r="D11" s="26">
        <f>SUM(D4:D10)</f>
        <v>881.2</v>
      </c>
      <c r="E11" s="27">
        <f>SUM(E2:E10)</f>
        <v>6499.6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8" sqref="B8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SUM(B4:B5)</f>
        <v>97.7</v>
      </c>
      <c r="C3" s="32">
        <f>SUM(C4:C5)</f>
        <v>95.2</v>
      </c>
      <c r="D3" s="32">
        <f>SUM(D4:D5)</f>
        <v>77.6</v>
      </c>
      <c r="E3" s="32">
        <f>SUM(E4:E5)</f>
        <v>71.5</v>
      </c>
      <c r="F3" s="32">
        <f>SUM(F4:F5)</f>
        <v>70.2</v>
      </c>
      <c r="G3" s="32">
        <f>SUM(B3:F3)</f>
        <v>412.2</v>
      </c>
    </row>
    <row r="4" spans="1:7" ht="12.8">
      <c r="A4" s="29" t="s">
        <v>19</v>
      </c>
      <c r="B4" s="30">
        <v>8.2</v>
      </c>
      <c r="C4" s="30">
        <v>10.6</v>
      </c>
      <c r="G4" s="30">
        <f>SUM(B4:F4)</f>
        <v>18.8</v>
      </c>
    </row>
    <row r="5" spans="1:7" ht="12.8">
      <c r="A5" s="29" t="s">
        <v>25</v>
      </c>
      <c r="B5" s="30">
        <v>89.5</v>
      </c>
      <c r="C5" s="30">
        <v>84.6</v>
      </c>
      <c r="D5" s="30">
        <v>77.6</v>
      </c>
      <c r="E5" s="30">
        <v>71.5</v>
      </c>
      <c r="F5" s="30">
        <v>70.2</v>
      </c>
      <c r="G5" s="30">
        <f>SUM(B5:F5)</f>
        <v>393.4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SUM(B4:B6)</f>
        <v>190.4</v>
      </c>
      <c r="C3" s="32">
        <f>SUM(C4:C6)</f>
        <v>197</v>
      </c>
      <c r="D3" s="32">
        <f>SUM(D4:D6)</f>
        <v>196.9</v>
      </c>
      <c r="E3" s="32">
        <f>SUM(E4:E6)</f>
        <v>185.3</v>
      </c>
      <c r="F3" s="32">
        <f>SUM(F4:F6)</f>
        <v>322</v>
      </c>
      <c r="G3" s="32">
        <f>SUM(B3:F3)</f>
        <v>1091.6</v>
      </c>
    </row>
    <row r="4" spans="1:7" ht="12.8">
      <c r="A4" s="29" t="s">
        <v>19</v>
      </c>
      <c r="B4" s="30">
        <v>190.4</v>
      </c>
      <c r="C4" s="30">
        <v>197</v>
      </c>
      <c r="D4" s="30">
        <v>196.9</v>
      </c>
      <c r="E4" s="30">
        <v>185.3</v>
      </c>
      <c r="F4" s="30">
        <v>322</v>
      </c>
      <c r="G4" s="30">
        <f>SUM(B4:F4)</f>
        <v>1091.6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SUM(B4:B6)</f>
        <v>263.1</v>
      </c>
      <c r="C3" s="32">
        <f>SUM(C4:C6)</f>
        <v>258.7</v>
      </c>
      <c r="D3" s="32">
        <f>SUM(D4:D6)</f>
        <v>249.4</v>
      </c>
      <c r="E3" s="32">
        <f>SUM(E4:E6)</f>
        <v>237.9</v>
      </c>
      <c r="F3" s="32">
        <f>SUM(F4:F6)</f>
        <v>223.5</v>
      </c>
      <c r="G3" s="32">
        <f>SUM(B3:F3)</f>
        <v>1232.6</v>
      </c>
    </row>
    <row r="4" spans="1:7" ht="12.8">
      <c r="A4" s="29" t="s">
        <v>19</v>
      </c>
      <c r="B4" s="30">
        <v>263.1</v>
      </c>
      <c r="C4" s="30">
        <v>258.7</v>
      </c>
      <c r="D4" s="30">
        <v>249.4</v>
      </c>
      <c r="E4" s="30">
        <v>237.9</v>
      </c>
      <c r="F4" s="30">
        <v>223.5</v>
      </c>
      <c r="G4" s="30">
        <f>SUM(B4:F4)</f>
        <v>1232.6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10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  <c r="H1" s="30">
        <v>0</v>
      </c>
      <c r="I1" s="30">
        <v>0</v>
      </c>
      <c r="J1" s="30">
        <v>0</v>
      </c>
    </row>
    <row r="2" ht="12.8">
      <c r="A2" s="29" t="s">
        <v>17</v>
      </c>
    </row>
    <row r="3" spans="1:7" ht="12.8">
      <c r="A3" s="31" t="s">
        <v>18</v>
      </c>
      <c r="B3" s="32">
        <f>SUM(B4:B5)</f>
        <v>33.6</v>
      </c>
      <c r="C3" s="32">
        <f>SUM(C4:C5)</f>
        <v>72.3</v>
      </c>
      <c r="D3" s="32">
        <f>SUM(D4:D5)</f>
        <v>66.2</v>
      </c>
      <c r="E3" s="32">
        <f>SUM(E4:E5)</f>
        <v>140</v>
      </c>
      <c r="F3" s="32">
        <f>SUM(F4:F5)</f>
        <v>115.7</v>
      </c>
      <c r="G3" s="32">
        <f>SUM(B3:F3)</f>
        <v>427.8</v>
      </c>
    </row>
    <row r="4" spans="1:7" ht="12.8">
      <c r="A4" s="29" t="s">
        <v>19</v>
      </c>
      <c r="B4" s="30">
        <v>22.5</v>
      </c>
      <c r="C4" s="30">
        <v>61.2</v>
      </c>
      <c r="D4" s="30">
        <v>55</v>
      </c>
      <c r="E4" s="30">
        <v>128.8</v>
      </c>
      <c r="F4" s="30">
        <v>104.5</v>
      </c>
      <c r="G4" s="30">
        <f>SUM(B4:F4)</f>
        <v>372</v>
      </c>
    </row>
    <row r="5" spans="1:7" ht="24.05">
      <c r="A5" s="29" t="s">
        <v>20</v>
      </c>
      <c r="B5" s="30">
        <v>11.1</v>
      </c>
      <c r="C5" s="30">
        <v>11.1</v>
      </c>
      <c r="D5" s="30">
        <v>11.2</v>
      </c>
      <c r="E5" s="30">
        <v>11.2</v>
      </c>
      <c r="F5" s="30">
        <v>11.2</v>
      </c>
      <c r="G5" s="30">
        <f>SUM(B5:F5)</f>
        <v>55.8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 t="s">
        <v>21</v>
      </c>
      <c r="E1" s="30" t="s">
        <v>22</v>
      </c>
      <c r="F1" s="30" t="s">
        <v>23</v>
      </c>
      <c r="G1" s="30" t="s">
        <v>16</v>
      </c>
    </row>
    <row r="2" ht="12.8">
      <c r="A2" s="29" t="s">
        <v>17</v>
      </c>
    </row>
    <row r="3" spans="1:7" ht="12.8">
      <c r="A3" s="31" t="s">
        <v>24</v>
      </c>
      <c r="B3" s="32">
        <f>SUM(B4:B5)</f>
        <v>222</v>
      </c>
      <c r="C3" s="32">
        <f>SUM(C4:C5)</f>
        <v>171.5</v>
      </c>
      <c r="D3" s="32">
        <f>SUM(D4:D5)</f>
        <v>299.7</v>
      </c>
      <c r="E3" s="32">
        <f>SUM(E4:E5)</f>
        <v>161.6</v>
      </c>
      <c r="F3" s="32">
        <f>SUM(F4:F5)</f>
        <v>144.2</v>
      </c>
      <c r="G3" s="32">
        <f>SUM(B3:F3)</f>
        <v>999</v>
      </c>
    </row>
    <row r="4" spans="1:7" ht="12.8">
      <c r="A4" s="29" t="s">
        <v>19</v>
      </c>
      <c r="B4" s="30">
        <v>108.3</v>
      </c>
      <c r="C4" s="30">
        <v>57.8</v>
      </c>
      <c r="D4" s="30">
        <v>158</v>
      </c>
      <c r="E4" s="30">
        <v>68.8</v>
      </c>
      <c r="F4" s="30">
        <v>144.2</v>
      </c>
      <c r="G4" s="30">
        <f>SUM(B4:F4)</f>
        <v>537.1</v>
      </c>
    </row>
    <row r="5" spans="1:7" ht="12.8">
      <c r="A5" s="29" t="s">
        <v>25</v>
      </c>
      <c r="B5" s="30">
        <f>45.5+45.5+22.7</f>
        <v>113.7</v>
      </c>
      <c r="C5" s="30">
        <f>45.5+45.5+22.7</f>
        <v>113.7</v>
      </c>
      <c r="D5" s="30">
        <f>56.7+56.7+28.3</f>
        <v>141.7</v>
      </c>
      <c r="E5" s="30">
        <f>37.1+37.1+18.6</f>
        <v>92.8</v>
      </c>
      <c r="G5" s="30">
        <f>SUM(B5:F5)</f>
        <v>461.9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SUM(B4:B6)</f>
        <v>213.1</v>
      </c>
      <c r="C3" s="32">
        <f>SUM(C4:C6)</f>
        <v>74.9</v>
      </c>
      <c r="D3" s="32">
        <f>SUM(D4:D6)</f>
        <v>255.8</v>
      </c>
      <c r="E3" s="32">
        <f>SUM(E4:E6)</f>
        <v>112</v>
      </c>
      <c r="F3" s="32">
        <f>SUM(F4:F6)</f>
        <v>133</v>
      </c>
      <c r="G3" s="32">
        <f>SUM(B3:F3)</f>
        <v>788.8</v>
      </c>
    </row>
    <row r="4" spans="1:7" ht="12.8">
      <c r="A4" s="29" t="s">
        <v>19</v>
      </c>
      <c r="B4" s="33">
        <v>213.1</v>
      </c>
      <c r="C4" s="34">
        <v>74.9</v>
      </c>
      <c r="D4" s="34">
        <v>255.8</v>
      </c>
      <c r="E4" s="34">
        <v>112</v>
      </c>
      <c r="F4" s="34">
        <v>133</v>
      </c>
      <c r="G4" s="30">
        <f>SUM(B4:F4)</f>
        <v>788.8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24</v>
      </c>
      <c r="B3" s="28">
        <f>SUM(B4:B5)</f>
        <v>215.1</v>
      </c>
      <c r="C3" s="28">
        <f>SUM(C4:C5)</f>
        <v>177.7</v>
      </c>
      <c r="D3" s="28">
        <f>SUM(D4:D5)</f>
        <v>85.3157156220767</v>
      </c>
      <c r="E3" s="28">
        <f>SUM(E4:E5)</f>
        <v>76.2175008597598</v>
      </c>
      <c r="F3" s="28">
        <f>SUM(F4:F5)</f>
        <v>68.0895353798603</v>
      </c>
      <c r="G3" s="32">
        <f>SUM(B3:F3)</f>
        <v>622.422751861697</v>
      </c>
    </row>
    <row r="4" spans="1:7" ht="12.8">
      <c r="A4" s="29" t="s">
        <v>19</v>
      </c>
      <c r="B4" s="1">
        <v>108.2</v>
      </c>
      <c r="C4" s="1">
        <v>82.2</v>
      </c>
      <c r="D4" s="1">
        <v>0</v>
      </c>
      <c r="E4" s="1">
        <v>0</v>
      </c>
      <c r="F4" s="1">
        <v>0</v>
      </c>
      <c r="G4" s="30">
        <f>SUM(B4:F4)</f>
        <v>190.4</v>
      </c>
    </row>
    <row r="5" spans="1:7" ht="35.5">
      <c r="A5" s="29" t="s">
        <v>26</v>
      </c>
      <c r="B5" s="1">
        <v>106.9</v>
      </c>
      <c r="C5" s="1">
        <v>95.5</v>
      </c>
      <c r="D5" s="1">
        <f>(C5/B5)*C5</f>
        <v>85.3157156220767</v>
      </c>
      <c r="E5" s="1">
        <f>(D5/C5)*D5</f>
        <v>76.2175008597598</v>
      </c>
      <c r="F5" s="1">
        <f>(E5/D5)*E5</f>
        <v>68.0895353798603</v>
      </c>
      <c r="G5" s="30">
        <f>SUM(B5:F5)</f>
        <v>432.022751861697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SUM(B4:B5)</f>
        <v>100</v>
      </c>
      <c r="C3" s="32">
        <f>SUM(C4:C5)</f>
        <v>0</v>
      </c>
      <c r="D3" s="32">
        <f>SUM(D4:D5)</f>
        <v>100</v>
      </c>
      <c r="E3" s="32">
        <f>SUM(E4:E5)</f>
        <v>100</v>
      </c>
      <c r="F3" s="32">
        <f>SUM(F4:F5)</f>
        <v>92</v>
      </c>
      <c r="G3" s="32">
        <f>SUM(B3:F3)</f>
        <v>392</v>
      </c>
    </row>
    <row r="4" spans="1:7" ht="12.8">
      <c r="A4" s="29" t="s">
        <v>19</v>
      </c>
      <c r="B4" s="30">
        <v>22.8</v>
      </c>
      <c r="C4" s="30">
        <v>0</v>
      </c>
      <c r="D4" s="30">
        <v>63.1</v>
      </c>
      <c r="E4" s="30">
        <v>45.1</v>
      </c>
      <c r="F4" s="30">
        <v>74.5</v>
      </c>
      <c r="G4" s="30">
        <f>SUM(B4:F4)</f>
        <v>205.5</v>
      </c>
    </row>
    <row r="5" spans="1:7" ht="12.8">
      <c r="A5" s="29" t="s">
        <v>25</v>
      </c>
      <c r="B5" s="30">
        <v>77.2</v>
      </c>
      <c r="C5" s="30">
        <v>0</v>
      </c>
      <c r="D5" s="30">
        <v>36.9</v>
      </c>
      <c r="E5" s="30">
        <v>54.9</v>
      </c>
      <c r="F5" s="30">
        <v>17.5</v>
      </c>
      <c r="G5" s="30">
        <f>SUM(B5:F5)</f>
        <v>186.5</v>
      </c>
    </row>
    <row r="8" ht="62.25" customHeight="1"/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1" sqref="B1"/>
    </sheetView>
  </sheetViews>
  <sheetFormatPr defaultColWidth="9.140625" defaultRowHeight="12.75"/>
  <cols>
    <col min="1" max="1" width="37.28125" style="29" customWidth="1"/>
    <col min="2" max="1023" width="11.57421875" style="30" customWidth="1"/>
    <col min="1024" max="1025" width="11.57421875" style="0" customWidth="1"/>
  </cols>
  <sheetData>
    <row r="1" spans="1:7" ht="12.8">
      <c r="A1" s="30" t="s">
        <v>15</v>
      </c>
      <c r="B1" s="30">
        <v>2017</v>
      </c>
      <c r="C1" s="30">
        <v>2016</v>
      </c>
      <c r="D1" s="30">
        <v>2015</v>
      </c>
      <c r="E1" s="30">
        <v>2014</v>
      </c>
      <c r="F1" s="30">
        <v>2013</v>
      </c>
      <c r="G1" s="30" t="s">
        <v>16</v>
      </c>
    </row>
    <row r="2" ht="12.8">
      <c r="A2" s="29" t="s">
        <v>17</v>
      </c>
    </row>
    <row r="3" spans="1:7" ht="12.8">
      <c r="A3" s="31" t="s">
        <v>18</v>
      </c>
      <c r="B3" s="32">
        <f>SUM(B4:B6)</f>
        <v>90.5</v>
      </c>
      <c r="C3" s="32">
        <f>SUM(C4:C6)</f>
        <v>88.2</v>
      </c>
      <c r="D3" s="32">
        <v>115.2</v>
      </c>
      <c r="E3" s="32">
        <v>119.3</v>
      </c>
      <c r="F3" s="32">
        <f>SUM(F4:F6)</f>
        <v>129.6</v>
      </c>
      <c r="G3" s="32">
        <f>SUM(B3:F3)</f>
        <v>542.8</v>
      </c>
    </row>
    <row r="4" spans="1:7" ht="12.8">
      <c r="A4" s="29" t="s">
        <v>19</v>
      </c>
      <c r="B4" s="30">
        <v>90.5</v>
      </c>
      <c r="C4" s="30">
        <v>88.2</v>
      </c>
      <c r="D4" s="30">
        <v>105.6</v>
      </c>
      <c r="E4" s="30">
        <v>119.3</v>
      </c>
      <c r="F4" s="30">
        <v>129.6</v>
      </c>
      <c r="G4" s="30">
        <f>SUM(B4:F4)</f>
        <v>533.2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LibreOffice/5.2.7.2$Linux_X86_64 LibreOffice_project/20m0$Build-2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2018-07-25T20:26:46Z</dcterms:created>
  <cp:category/>
  <cp:version/>
  <cp:contentType/>
  <cp:contentStatus/>
  <cp:revision>1</cp:revision>
</cp:coreProperties>
</file>